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rigostage/Dropbox/xSTUDIO/NOD/NOD_003_01_Website/NOD_Web_Contenuti/NOD_Trasparenza/NOD_Trasparenza_Allegati/NOD_Consulenti_collaboratori/NOD_Tabella_Consulenti_Collaboratori_DEF/NOD_Tabella_Consulenti_Collaboratori_2025/"/>
    </mc:Choice>
  </mc:AlternateContent>
  <xr:revisionPtr revIDLastSave="0" documentId="13_ncr:1_{6830AD0D-2E61-9649-9FFC-99436CCFFAB7}" xr6:coauthVersionLast="47" xr6:coauthVersionMax="47" xr10:uidLastSave="{00000000-0000-0000-0000-000000000000}"/>
  <bookViews>
    <workbookView xWindow="35440" yWindow="700" windowWidth="41600" windowHeight="22920" xr2:uid="{401AA252-A0AC-FB43-9BA6-AEB290FFA7E3}"/>
  </bookViews>
  <sheets>
    <sheet name="Foglio1" sheetId="1" r:id="rId1"/>
  </sheets>
  <definedNames>
    <definedName name="_xlnm.Print_Area" localSheetId="0">Foglio1!$A$1:$I$51</definedName>
    <definedName name="_xlnm.Print_Titles" localSheetId="0">Foglio1!$1:$4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H54" i="1"/>
  <c r="H56" i="1"/>
  <c r="H55" i="1" l="1"/>
  <c r="H8" i="1" l="1"/>
  <c r="H7" i="1"/>
  <c r="H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<sst xmlns="http://schemas.openxmlformats.org/spreadsheetml/2006/main" count="333" uniqueCount="118">
  <si>
    <t>Numero ordine
e/o determina</t>
  </si>
  <si>
    <t>Data</t>
  </si>
  <si>
    <t>Tipo incarico</t>
  </si>
  <si>
    <t>Numero partecipanti alla procedura</t>
  </si>
  <si>
    <t>Durata incarico</t>
  </si>
  <si>
    <t>Nominativo consulente</t>
  </si>
  <si>
    <t>Oggetto</t>
  </si>
  <si>
    <t>Importo Ordinato comprensivo di spese, CPA (oltre Iva)</t>
  </si>
  <si>
    <t>Documenti</t>
  </si>
  <si>
    <t>ecs-nodes.eu</t>
  </si>
  <si>
    <t>1 </t>
  </si>
  <si>
    <t>CV</t>
  </si>
  <si>
    <r>
      <rPr>
        <sz val="9"/>
        <color theme="1"/>
        <rFont val="Montserrat Medium"/>
      </rPr>
      <t>Art. 15-bis, c. 1, d.lgs. n. 33/2013</t>
    </r>
    <r>
      <rPr>
        <sz val="9"/>
        <color theme="1"/>
        <rFont val="Montserrat Light"/>
      </rPr>
      <t xml:space="preserve"> </t>
    </r>
  </si>
  <si>
    <t>03/2024</t>
  </si>
  <si>
    <t>Affidamento diretto</t>
  </si>
  <si>
    <t>fino al 31/12/2025</t>
  </si>
  <si>
    <t xml:space="preserve">Clerici Jana </t>
  </si>
  <si>
    <t>Incarico di RSPP e DVR anno 2024-2025 (ai sensi del D.Lgs. 81.08)</t>
  </si>
  <si>
    <t>'10/2024</t>
  </si>
  <si>
    <t>Copertino Maria Elisa</t>
  </si>
  <si>
    <t>Servizio di supporto alla miusurazione delle performance e impatto del programma Nodes</t>
  </si>
  <si>
    <t>11/2024</t>
  </si>
  <si>
    <t>Cosso Mariateresa Angela</t>
  </si>
  <si>
    <t>Servizio di supporto al coordinamento della ricerca del programma Nodes</t>
  </si>
  <si>
    <t>12/2024</t>
  </si>
  <si>
    <t>del 14/03/2024</t>
  </si>
  <si>
    <t>Pene Vidari Francesco Notai Associati</t>
  </si>
  <si>
    <t>Attività di consulenza e assistenza, redazione del verbale di assemblea portante modifiche statutarie.</t>
  </si>
  <si>
    <t>20/2024</t>
  </si>
  <si>
    <t>1 giorno</t>
  </si>
  <si>
    <t>21/2024</t>
  </si>
  <si>
    <t>n. massimo di sedute 7 - entro 30/09/2025</t>
  </si>
  <si>
    <t>CV bandi a cascata linea A e B 2^fase</t>
  </si>
  <si>
    <t>22/2024</t>
  </si>
  <si>
    <t>23/2024</t>
  </si>
  <si>
    <t>24/2024</t>
  </si>
  <si>
    <t>25/2024</t>
  </si>
  <si>
    <t>26/2024</t>
  </si>
  <si>
    <t>27/2024</t>
  </si>
  <si>
    <t>28/2024</t>
  </si>
  <si>
    <t>29/2024</t>
  </si>
  <si>
    <t>30/2024</t>
  </si>
  <si>
    <t>31/2024</t>
  </si>
  <si>
    <t>32/2024</t>
  </si>
  <si>
    <t>33/2024</t>
  </si>
  <si>
    <t>34/2024</t>
  </si>
  <si>
    <t>35/2024</t>
  </si>
  <si>
    <t>36/2024</t>
  </si>
  <si>
    <t>37/2024</t>
  </si>
  <si>
    <t>38/2024</t>
  </si>
  <si>
    <t>39/2024</t>
  </si>
  <si>
    <t>40/2024</t>
  </si>
  <si>
    <t>41/2024</t>
  </si>
  <si>
    <t>43/2024</t>
  </si>
  <si>
    <t>Moriondo Roberto</t>
  </si>
  <si>
    <t>CV bandi a cascata linea A- Mezzogiorno 2^fase</t>
  </si>
  <si>
    <t>44/2024</t>
  </si>
  <si>
    <t>Brunetto Elena</t>
  </si>
  <si>
    <t>45/2024</t>
  </si>
  <si>
    <t>Camera Paolo</t>
  </si>
  <si>
    <t>46/2024</t>
  </si>
  <si>
    <t>47/2024</t>
  </si>
  <si>
    <t>48/2024</t>
  </si>
  <si>
    <t>Vannozzi David</t>
  </si>
  <si>
    <t>49/2024</t>
  </si>
  <si>
    <t>Scalisi Raffaella</t>
  </si>
  <si>
    <t>50/2024</t>
  </si>
  <si>
    <t>Ingrosso M.Raffaella</t>
  </si>
  <si>
    <t>51/2024</t>
  </si>
  <si>
    <t>Diquattro Giorgio</t>
  </si>
  <si>
    <t>52/2024</t>
  </si>
  <si>
    <t>53/2024</t>
  </si>
  <si>
    <t>54/2024</t>
  </si>
  <si>
    <t>55/2024</t>
  </si>
  <si>
    <t>Carfagna Cosimo</t>
  </si>
  <si>
    <t>56/2024</t>
  </si>
  <si>
    <t>Gili Laura</t>
  </si>
  <si>
    <t>57/2024</t>
  </si>
  <si>
    <t>Cammisa Antonella</t>
  </si>
  <si>
    <t>58/2024</t>
  </si>
  <si>
    <t>Bocchio Orietta</t>
  </si>
  <si>
    <t>59/2024</t>
  </si>
  <si>
    <t>Cinquegrani Marco</t>
  </si>
  <si>
    <t>60/2024</t>
  </si>
  <si>
    <t>Zezza Vincenzo</t>
  </si>
  <si>
    <t>61/2024</t>
  </si>
  <si>
    <t>Conti Giuseppe</t>
  </si>
  <si>
    <t>62/2024</t>
  </si>
  <si>
    <t>Rucci Marco</t>
  </si>
  <si>
    <t>63/2024</t>
  </si>
  <si>
    <t>Sasanelli Daniela</t>
  </si>
  <si>
    <t>-</t>
  </si>
  <si>
    <t>Ingrosso M. Raffaella</t>
  </si>
  <si>
    <t>Verde Giacomo Giuseppe</t>
  </si>
  <si>
    <t>Vitale Claudio</t>
  </si>
  <si>
    <t xml:space="preserve">Carfagna Cosimo </t>
  </si>
  <si>
    <t>Braschi Andrea</t>
  </si>
  <si>
    <t>Barbero Matteo</t>
  </si>
  <si>
    <t>Rocco Mauro</t>
  </si>
  <si>
    <t>sino al 31/12/2024</t>
  </si>
  <si>
    <t>Pignatelli Andrea</t>
  </si>
  <si>
    <t>NODES / Prestazione d'opera - Parere in materia di GBER Aiuti ai Poli di Innovazione</t>
  </si>
  <si>
    <t>95/2024</t>
  </si>
  <si>
    <t>Divulgazione progetto Nodes -Moderatore per i relatori Competence Booster</t>
  </si>
  <si>
    <t>Rigatelli Francesco</t>
  </si>
  <si>
    <t>Marchiori Luca</t>
  </si>
  <si>
    <t>Polliotto Patrizia</t>
  </si>
  <si>
    <t>Ubaldi Alessio</t>
  </si>
  <si>
    <t>111/2024</t>
  </si>
  <si>
    <t>sino al 31/12/2025</t>
  </si>
  <si>
    <t xml:space="preserve">Attivita’ di campionatura e controllo delle spese degli spoke/affiliati,  audit certificate degli affiliati e di chiusura delle rendicontazioni di spesa </t>
  </si>
  <si>
    <t>Nomina CdA</t>
  </si>
  <si>
    <t>Membro del CdA</t>
  </si>
  <si>
    <t>110/2024</t>
  </si>
  <si>
    <t>Assistenza e Formazione su contratti pubblici</t>
  </si>
  <si>
    <t>Porchietto Claudia</t>
  </si>
  <si>
    <t>Membro collegio revisori</t>
  </si>
  <si>
    <t>Mottura Emanuela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</si>
</sst>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9"/>
      <color theme="1"/>
      <name val="Montserrat Light"/>
    </font>
    <font>
      <u/>
      <sz val="12"/>
      <color theme="10"/>
      <name val="Aptos Narrow"/>
      <family val="2"/>
      <scheme val="minor"/>
    </font>
    <font>
      <sz val="8"/>
      <color theme="1"/>
      <name val="Montserrat Light"/>
    </font>
    <font>
      <sz val="8"/>
      <color theme="2" tint="-0.499984740745262"/>
      <name val="Montserrat-Regular"/>
    </font>
    <font>
      <u/>
      <sz val="8"/>
      <color theme="3" tint="0.499984740745262"/>
      <name val="Montserrat-Regular"/>
    </font>
    <font>
      <sz val="9"/>
      <color theme="1"/>
      <name val="Montserrat Medium"/>
    </font>
    <font>
      <sz val="8"/>
      <color theme="1"/>
      <name val="Montserrat-Regular"/>
    </font>
    <font>
      <u/>
      <sz val="8"/>
      <color theme="10"/>
      <name val="Montserrat Regular"/>
    </font>
    <font>
      <u/>
      <sz val="8"/>
      <color theme="3" tint="0.499984740745262"/>
      <name val="Montserrat Regula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3" fontId="4" fillId="0" borderId="2" xfId="3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3" fontId="4" fillId="0" borderId="3" xfId="3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4" fillId="0" borderId="3" xfId="0" quotePrefix="1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left" vertical="center"/>
    </xf>
    <xf numFmtId="43" fontId="4" fillId="0" borderId="1" xfId="3" applyFont="1" applyBorder="1" applyAlignment="1">
      <alignment horizontal="right" vertical="center"/>
    </xf>
    <xf numFmtId="0" fontId="0" fillId="0" borderId="4" xfId="0" applyBorder="1"/>
    <xf numFmtId="0" fontId="4" fillId="0" borderId="1" xfId="0" quotePrefix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0" borderId="5" xfId="0" quotePrefix="1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43" fontId="4" fillId="0" borderId="5" xfId="3" applyFont="1" applyBorder="1" applyAlignment="1">
      <alignment horizontal="right" vertical="center"/>
    </xf>
    <xf numFmtId="43" fontId="4" fillId="0" borderId="1" xfId="3" applyFont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/>
    <xf numFmtId="43" fontId="4" fillId="0" borderId="2" xfId="3" applyFont="1" applyBorder="1" applyAlignment="1">
      <alignment vertical="center"/>
    </xf>
  </cellXfs>
  <cellStyles count="4">
    <cellStyle name="Collegamento ipertestuale" xfId="1" builtinId="8"/>
    <cellStyle name="Migliaia" xfId="3" builtinId="3"/>
    <cellStyle name="Normale" xfId="0" builtinId="0"/>
    <cellStyle name="Stile collegamento CV" xfId="2" xr:uid="{4426E1E5-5CFA-3743-A067-E71D7FDF5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cs-nodes.eu/sites/default/files/2024-08/CV_Cammisa_2024.pdf" TargetMode="External"/><Relationship Id="rId18" Type="http://schemas.openxmlformats.org/officeDocument/2006/relationships/hyperlink" Target="https://www.ecs-nodes.eu/sites/default/files/2024-08/CV_Moriondo_2024.pdf" TargetMode="External"/><Relationship Id="rId26" Type="http://schemas.openxmlformats.org/officeDocument/2006/relationships/hyperlink" Target="https://www.ecs-nodes.eu/sites/default/files/2024-08/CV_Conti_2024.pdf" TargetMode="External"/><Relationship Id="rId39" Type="http://schemas.openxmlformats.org/officeDocument/2006/relationships/hyperlink" Target="https://ecs-nodes.eu/sites/default/files/2024-08/CV_Mottura_2024.pdf" TargetMode="External"/><Relationship Id="rId21" Type="http://schemas.openxmlformats.org/officeDocument/2006/relationships/hyperlink" Target="https://www.ecs-nodes.eu/sites/default/files/2024-08/CV_Brunetto_2024.pdf" TargetMode="External"/><Relationship Id="rId34" Type="http://schemas.openxmlformats.org/officeDocument/2006/relationships/hyperlink" Target="https://www.ecs-nodes.eu/sites/default/files/2024-10/CV_Rocco_2024.pdf" TargetMode="External"/><Relationship Id="rId7" Type="http://schemas.openxmlformats.org/officeDocument/2006/relationships/hyperlink" Target="https://www.ecs-nodes.eu/sites/default/files/2024-08/CV_Bocchio_2024.pdf" TargetMode="External"/><Relationship Id="rId12" Type="http://schemas.openxmlformats.org/officeDocument/2006/relationships/hyperlink" Target="https://www.ecs-nodes.eu/sites/default/files/2024-08/CV_Moriondo_2024.pdf" TargetMode="External"/><Relationship Id="rId17" Type="http://schemas.openxmlformats.org/officeDocument/2006/relationships/hyperlink" Target="https://www.ecs-nodes.eu/sites/default/files/2024-08/CV_Camera_2024.pdf" TargetMode="External"/><Relationship Id="rId25" Type="http://schemas.openxmlformats.org/officeDocument/2006/relationships/hyperlink" Target="https://www.ecs-nodes.eu/sites/default/files/2024-08/CV_Bocchio_2024.pdf" TargetMode="External"/><Relationship Id="rId33" Type="http://schemas.openxmlformats.org/officeDocument/2006/relationships/hyperlink" Target="https://www.ecs-nodes.eu/sites/default/files/2024-10/CV_Rucci_2024.pdf" TargetMode="External"/><Relationship Id="rId38" Type="http://schemas.openxmlformats.org/officeDocument/2006/relationships/hyperlink" Target="https://ecs-nodes.eu/sites/default/files/2025-03/CV_Porchietto_2024.pdf" TargetMode="External"/><Relationship Id="rId2" Type="http://schemas.openxmlformats.org/officeDocument/2006/relationships/hyperlink" Target="https://www.ecs-nodes.eu/sites/default/files/2024-08/CV_Copertino_2024.pdf" TargetMode="External"/><Relationship Id="rId16" Type="http://schemas.openxmlformats.org/officeDocument/2006/relationships/hyperlink" Target="https://www.ecs-nodes.eu/sites/default/files/2024-08/CV_Brunetto_2024.pdf" TargetMode="External"/><Relationship Id="rId20" Type="http://schemas.openxmlformats.org/officeDocument/2006/relationships/hyperlink" Target="https://www.ecs-nodes.eu/sites/default/files/2024-08/CV_Diquattro_2024.pdf" TargetMode="External"/><Relationship Id="rId29" Type="http://schemas.openxmlformats.org/officeDocument/2006/relationships/hyperlink" Target="https://www.ecs-nodes.eu/sites/default/files/2024-10/CV_Rigatelli_2024.pdf" TargetMode="External"/><Relationship Id="rId1" Type="http://schemas.openxmlformats.org/officeDocument/2006/relationships/hyperlink" Target="https://www.ecs-nodes.eu/sites/default/files/2024-08/CV_Clerici_2024.pdf" TargetMode="External"/><Relationship Id="rId6" Type="http://schemas.openxmlformats.org/officeDocument/2006/relationships/hyperlink" Target="https://www.ecs-nodes.eu/sites/default/files/2024-08/CV_Carfagna_2024.pdf" TargetMode="External"/><Relationship Id="rId11" Type="http://schemas.openxmlformats.org/officeDocument/2006/relationships/hyperlink" Target="https://www.ecs-nodes.eu/sites/default/files/2024-08/CV_Cammisa_2024.pdf" TargetMode="External"/><Relationship Id="rId24" Type="http://schemas.openxmlformats.org/officeDocument/2006/relationships/hyperlink" Target="https://www.ecs-nodes.eu/sites/default/files/2024-08/CV_Cammisa_2024.pdf" TargetMode="External"/><Relationship Id="rId32" Type="http://schemas.openxmlformats.org/officeDocument/2006/relationships/hyperlink" Target="https://www.ecs-nodes.eu/sites/default/files/2024-10/CV_Rucci_2024.pdf" TargetMode="External"/><Relationship Id="rId37" Type="http://schemas.openxmlformats.org/officeDocument/2006/relationships/hyperlink" Target="https://ecs-nodes.eu/sites/default/files/2025-02/CV_Ubaldi_2025.pdf" TargetMode="External"/><Relationship Id="rId5" Type="http://schemas.openxmlformats.org/officeDocument/2006/relationships/hyperlink" Target="https://www.ecs-nodes.eu/sites/default/files/2024-08/CV_Brunetto_2024.pdf" TargetMode="External"/><Relationship Id="rId15" Type="http://schemas.openxmlformats.org/officeDocument/2006/relationships/hyperlink" Target="https://www.ecs-nodes.eu/sites/default/files/2024-08/CV_Moriondo_2024.pdf" TargetMode="External"/><Relationship Id="rId23" Type="http://schemas.openxmlformats.org/officeDocument/2006/relationships/hyperlink" Target="https://www.ecs-nodes.eu/sites/default/files/2024-08/CV_Carfagna_2024.pdf" TargetMode="External"/><Relationship Id="rId28" Type="http://schemas.openxmlformats.org/officeDocument/2006/relationships/hyperlink" Target="https://www.ecs-nodes.eu/sites/default/files/2024-10/CV_Pignatelli_2024.pdf" TargetMode="External"/><Relationship Id="rId36" Type="http://schemas.openxmlformats.org/officeDocument/2006/relationships/hyperlink" Target="https://ecs-nodes.eu/sites/default/files/2025-02/CV_Polliotto_2025.pdf" TargetMode="External"/><Relationship Id="rId10" Type="http://schemas.openxmlformats.org/officeDocument/2006/relationships/hyperlink" Target="https://www.ecs-nodes.eu/sites/default/files/2024-08/CV_Diquattro_2024.pdf" TargetMode="External"/><Relationship Id="rId19" Type="http://schemas.openxmlformats.org/officeDocument/2006/relationships/hyperlink" Target="https://www.ecs-nodes.eu/sites/default/files/2024-08/CV_Ingrosso_2024.pdf" TargetMode="External"/><Relationship Id="rId31" Type="http://schemas.openxmlformats.org/officeDocument/2006/relationships/hyperlink" Target="https://www.ecs-nodes.eu/sites/default/files/2024-06/CV_Vitale_C_v2.pdf" TargetMode="External"/><Relationship Id="rId4" Type="http://schemas.openxmlformats.org/officeDocument/2006/relationships/hyperlink" Target="https://www.ecs-nodes.eu/sites/default/files/2024-08/CV_Ingrosso_2024.pdf" TargetMode="External"/><Relationship Id="rId9" Type="http://schemas.openxmlformats.org/officeDocument/2006/relationships/hyperlink" Target="https://www.ecs-nodes.eu/sites/default/files/2024-08/CV_Diquattro_2024.pdf" TargetMode="External"/><Relationship Id="rId14" Type="http://schemas.openxmlformats.org/officeDocument/2006/relationships/hyperlink" Target="https://www.ecs-nodes.eu/sites/default/files/2024-08/CV_Ingrosso_2024.pdf" TargetMode="External"/><Relationship Id="rId22" Type="http://schemas.openxmlformats.org/officeDocument/2006/relationships/hyperlink" Target="https://www.ecs-nodes.eu/sites/default/files/2024-08/CV_Diquattro_2024.pdf" TargetMode="External"/><Relationship Id="rId27" Type="http://schemas.openxmlformats.org/officeDocument/2006/relationships/hyperlink" Target="https://www.ecs-nodes.eu/sites/default/files/2023-09/CV_Verde_G.pdf" TargetMode="External"/><Relationship Id="rId30" Type="http://schemas.openxmlformats.org/officeDocument/2006/relationships/hyperlink" Target="https://www.ecs-nodes.eu/sites/default/files/2024-06/CV_Vitale_C_v2.pdf" TargetMode="External"/><Relationship Id="rId35" Type="http://schemas.openxmlformats.org/officeDocument/2006/relationships/hyperlink" Target="https://ecs-nodes.eu/sites/default/files/2025-02/CV_Marchiori_2025.pdf" TargetMode="External"/><Relationship Id="rId8" Type="http://schemas.openxmlformats.org/officeDocument/2006/relationships/hyperlink" Target="https://www.ecs-nodes.eu/sites/default/files/2024-08/CV_Barbero_2024.pdf" TargetMode="External"/><Relationship Id="rId3" Type="http://schemas.openxmlformats.org/officeDocument/2006/relationships/hyperlink" Target="https://www.ecs-nodes.eu/sites/default/files/2024-08/CV_Coss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4DBF-5CA0-154B-83CA-ACC9888FEF60}">
  <dimension ref="A1:I100"/>
  <sheetViews>
    <sheetView tabSelected="1" view="pageLayout" topLeftCell="A36" zoomScale="149" zoomScaleNormal="75" zoomScalePageLayoutView="149" workbookViewId="0">
      <selection activeCell="G51" sqref="G51"/>
    </sheetView>
  </sheetViews>
  <sheetFormatPr baseColWidth="10" defaultRowHeight="16"/>
  <cols>
    <col min="1" max="1" width="11.5" customWidth="1"/>
    <col min="2" max="2" width="8.33203125" customWidth="1"/>
    <col min="3" max="3" width="14.1640625" customWidth="1"/>
    <col min="4" max="4" width="11" customWidth="1"/>
    <col min="5" max="5" width="30.5" customWidth="1"/>
    <col min="6" max="6" width="25.1640625" customWidth="1"/>
    <col min="7" max="7" width="65.6640625" customWidth="1"/>
    <col min="8" max="8" width="15.83203125" customWidth="1"/>
  </cols>
  <sheetData>
    <row r="1" spans="1:9" ht="30" customHeight="1">
      <c r="A1" s="48" t="e" vm="1">
        <v>#VALUE!</v>
      </c>
      <c r="B1" s="48"/>
      <c r="E1" s="47" t="s">
        <v>12</v>
      </c>
      <c r="F1" s="47"/>
      <c r="G1" s="47"/>
      <c r="H1" s="46" t="s">
        <v>9</v>
      </c>
      <c r="I1" s="47"/>
    </row>
    <row r="2" spans="1:9" ht="30" customHeight="1">
      <c r="A2" s="48"/>
      <c r="B2" s="48"/>
      <c r="E2" s="47"/>
      <c r="F2" s="47"/>
      <c r="G2" s="47"/>
      <c r="H2" s="47"/>
      <c r="I2" s="47"/>
    </row>
    <row r="4" spans="1:9" ht="40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ht="25" customHeight="1">
      <c r="A5" s="28" t="s">
        <v>13</v>
      </c>
      <c r="B5" s="29">
        <v>45314</v>
      </c>
      <c r="C5" s="17" t="s">
        <v>14</v>
      </c>
      <c r="D5" s="19" t="s">
        <v>10</v>
      </c>
      <c r="E5" s="18" t="s">
        <v>15</v>
      </c>
      <c r="F5" s="18" t="s">
        <v>16</v>
      </c>
      <c r="G5" s="17" t="s">
        <v>17</v>
      </c>
      <c r="H5" s="30">
        <v>5500</v>
      </c>
      <c r="I5" s="20" t="s">
        <v>11</v>
      </c>
    </row>
    <row r="6" spans="1:9" ht="25" customHeight="1">
      <c r="A6" s="2" t="s">
        <v>18</v>
      </c>
      <c r="B6" s="16">
        <v>45359</v>
      </c>
      <c r="C6" s="2" t="s">
        <v>14</v>
      </c>
      <c r="D6" s="3">
        <v>1</v>
      </c>
      <c r="E6" s="5" t="s">
        <v>15</v>
      </c>
      <c r="F6" s="5" t="s">
        <v>19</v>
      </c>
      <c r="G6" s="2" t="s">
        <v>20</v>
      </c>
      <c r="H6" s="23">
        <f>290*60</f>
        <v>17400</v>
      </c>
      <c r="I6" s="4" t="s">
        <v>11</v>
      </c>
    </row>
    <row r="7" spans="1:9" ht="25" customHeight="1">
      <c r="A7" s="25" t="s">
        <v>21</v>
      </c>
      <c r="B7" s="16">
        <v>45362</v>
      </c>
      <c r="C7" s="2" t="s">
        <v>14</v>
      </c>
      <c r="D7" s="3">
        <v>1</v>
      </c>
      <c r="E7" s="5" t="s">
        <v>15</v>
      </c>
      <c r="F7" s="5" t="s">
        <v>22</v>
      </c>
      <c r="G7" s="2" t="s">
        <v>23</v>
      </c>
      <c r="H7" s="23">
        <f>500*55</f>
        <v>27500</v>
      </c>
      <c r="I7" s="4" t="s">
        <v>11</v>
      </c>
    </row>
    <row r="8" spans="1:9" ht="25" customHeight="1">
      <c r="A8" s="25" t="s">
        <v>24</v>
      </c>
      <c r="B8" s="16">
        <v>45362</v>
      </c>
      <c r="C8" s="2" t="s">
        <v>14</v>
      </c>
      <c r="D8" s="3">
        <v>1</v>
      </c>
      <c r="E8" s="5" t="s">
        <v>25</v>
      </c>
      <c r="F8" s="5" t="s">
        <v>26</v>
      </c>
      <c r="G8" s="2" t="s">
        <v>27</v>
      </c>
      <c r="H8" s="23">
        <f>5524.78+455.1+2</f>
        <v>5981.88</v>
      </c>
      <c r="I8" s="12" t="s">
        <v>91</v>
      </c>
    </row>
    <row r="9" spans="1:9" ht="25" customHeight="1">
      <c r="A9" s="21" t="s">
        <v>28</v>
      </c>
      <c r="B9" s="22">
        <v>45386</v>
      </c>
      <c r="C9" s="14" t="s">
        <v>14</v>
      </c>
      <c r="D9" s="13">
        <v>1</v>
      </c>
      <c r="E9" s="27" t="s">
        <v>29</v>
      </c>
      <c r="F9" s="14" t="s">
        <v>104</v>
      </c>
      <c r="G9" s="14" t="s">
        <v>103</v>
      </c>
      <c r="H9" s="15">
        <v>650</v>
      </c>
      <c r="I9" s="26" t="s">
        <v>11</v>
      </c>
    </row>
    <row r="10" spans="1:9" ht="25" customHeight="1">
      <c r="A10" s="7" t="s">
        <v>30</v>
      </c>
      <c r="B10" s="6">
        <v>45390</v>
      </c>
      <c r="C10" s="8" t="s">
        <v>14</v>
      </c>
      <c r="D10" s="10">
        <v>1</v>
      </c>
      <c r="E10" s="9" t="s">
        <v>31</v>
      </c>
      <c r="F10" s="8" t="s">
        <v>92</v>
      </c>
      <c r="G10" s="8" t="s">
        <v>32</v>
      </c>
      <c r="H10" s="11">
        <v>2100</v>
      </c>
      <c r="I10" s="26" t="s">
        <v>11</v>
      </c>
    </row>
    <row r="11" spans="1:9" ht="25" customHeight="1">
      <c r="A11" s="7" t="s">
        <v>33</v>
      </c>
      <c r="B11" s="6">
        <v>45390</v>
      </c>
      <c r="C11" s="8" t="s">
        <v>14</v>
      </c>
      <c r="D11" s="10">
        <v>1</v>
      </c>
      <c r="E11" s="9" t="s">
        <v>31</v>
      </c>
      <c r="F11" s="8" t="s">
        <v>93</v>
      </c>
      <c r="G11" s="8" t="s">
        <v>32</v>
      </c>
      <c r="H11" s="11">
        <v>2100</v>
      </c>
      <c r="I11" s="4" t="s">
        <v>11</v>
      </c>
    </row>
    <row r="12" spans="1:9" ht="25" customHeight="1">
      <c r="A12" s="7" t="s">
        <v>34</v>
      </c>
      <c r="B12" s="6">
        <v>45390</v>
      </c>
      <c r="C12" s="8" t="s">
        <v>14</v>
      </c>
      <c r="D12" s="10">
        <v>1</v>
      </c>
      <c r="E12" s="9" t="s">
        <v>31</v>
      </c>
      <c r="F12" s="8" t="s">
        <v>57</v>
      </c>
      <c r="G12" s="8" t="s">
        <v>32</v>
      </c>
      <c r="H12" s="11">
        <v>2100</v>
      </c>
      <c r="I12" s="26" t="s">
        <v>11</v>
      </c>
    </row>
    <row r="13" spans="1:9" ht="25" customHeight="1">
      <c r="A13" s="7" t="s">
        <v>35</v>
      </c>
      <c r="B13" s="6">
        <v>45390</v>
      </c>
      <c r="C13" s="8" t="s">
        <v>14</v>
      </c>
      <c r="D13" s="10">
        <v>1</v>
      </c>
      <c r="E13" s="9" t="s">
        <v>31</v>
      </c>
      <c r="F13" s="8" t="s">
        <v>94</v>
      </c>
      <c r="G13" s="8" t="s">
        <v>32</v>
      </c>
      <c r="H13" s="11">
        <v>2100</v>
      </c>
      <c r="I13" s="26" t="s">
        <v>11</v>
      </c>
    </row>
    <row r="14" spans="1:9" ht="25" customHeight="1">
      <c r="A14" s="7" t="s">
        <v>36</v>
      </c>
      <c r="B14" s="6">
        <v>45390</v>
      </c>
      <c r="C14" s="8" t="s">
        <v>14</v>
      </c>
      <c r="D14" s="10">
        <v>1</v>
      </c>
      <c r="E14" s="9" t="s">
        <v>31</v>
      </c>
      <c r="F14" s="8" t="s">
        <v>95</v>
      </c>
      <c r="G14" s="8" t="s">
        <v>32</v>
      </c>
      <c r="H14" s="11">
        <v>2100</v>
      </c>
      <c r="I14" s="26" t="s">
        <v>11</v>
      </c>
    </row>
    <row r="15" spans="1:9" ht="25" customHeight="1">
      <c r="A15" s="7" t="s">
        <v>37</v>
      </c>
      <c r="B15" s="6">
        <v>45390</v>
      </c>
      <c r="C15" s="8" t="s">
        <v>14</v>
      </c>
      <c r="D15" s="10">
        <v>1</v>
      </c>
      <c r="E15" s="9" t="s">
        <v>31</v>
      </c>
      <c r="F15" s="8" t="s">
        <v>96</v>
      </c>
      <c r="G15" s="8" t="s">
        <v>32</v>
      </c>
      <c r="H15" s="11">
        <v>2100</v>
      </c>
      <c r="I15" s="12" t="s">
        <v>91</v>
      </c>
    </row>
    <row r="16" spans="1:9" ht="25" customHeight="1">
      <c r="A16" s="7" t="s">
        <v>38</v>
      </c>
      <c r="B16" s="6">
        <v>45390</v>
      </c>
      <c r="C16" s="8" t="s">
        <v>14</v>
      </c>
      <c r="D16" s="10">
        <v>1</v>
      </c>
      <c r="E16" s="9" t="s">
        <v>31</v>
      </c>
      <c r="F16" s="8" t="s">
        <v>80</v>
      </c>
      <c r="G16" s="8" t="s">
        <v>32</v>
      </c>
      <c r="H16" s="11">
        <v>2100</v>
      </c>
      <c r="I16" s="26" t="s">
        <v>11</v>
      </c>
    </row>
    <row r="17" spans="1:9" ht="25" customHeight="1">
      <c r="A17" s="7" t="s">
        <v>39</v>
      </c>
      <c r="B17" s="6">
        <v>45390</v>
      </c>
      <c r="C17" s="8" t="s">
        <v>14</v>
      </c>
      <c r="D17" s="10">
        <v>1</v>
      </c>
      <c r="E17" s="9" t="s">
        <v>31</v>
      </c>
      <c r="F17" s="8" t="s">
        <v>97</v>
      </c>
      <c r="G17" s="8" t="s">
        <v>32</v>
      </c>
      <c r="H17" s="11">
        <v>2100</v>
      </c>
      <c r="I17" s="26" t="s">
        <v>11</v>
      </c>
    </row>
    <row r="18" spans="1:9" ht="25" customHeight="1">
      <c r="A18" s="7" t="s">
        <v>40</v>
      </c>
      <c r="B18" s="6">
        <v>45390</v>
      </c>
      <c r="C18" s="8" t="s">
        <v>14</v>
      </c>
      <c r="D18" s="10">
        <v>1</v>
      </c>
      <c r="E18" s="9" t="s">
        <v>31</v>
      </c>
      <c r="F18" s="8" t="s">
        <v>69</v>
      </c>
      <c r="G18" s="8" t="s">
        <v>32</v>
      </c>
      <c r="H18" s="11">
        <v>2100</v>
      </c>
      <c r="I18" s="26" t="s">
        <v>11</v>
      </c>
    </row>
    <row r="19" spans="1:9" ht="25" customHeight="1">
      <c r="A19" s="7" t="s">
        <v>41</v>
      </c>
      <c r="B19" s="6">
        <v>45390</v>
      </c>
      <c r="C19" s="8" t="s">
        <v>14</v>
      </c>
      <c r="D19" s="10">
        <v>1</v>
      </c>
      <c r="E19" s="9" t="s">
        <v>31</v>
      </c>
      <c r="F19" s="8" t="s">
        <v>76</v>
      </c>
      <c r="G19" s="8" t="s">
        <v>32</v>
      </c>
      <c r="H19" s="11">
        <v>2100</v>
      </c>
      <c r="I19" s="12" t="s">
        <v>91</v>
      </c>
    </row>
    <row r="20" spans="1:9" ht="25" customHeight="1">
      <c r="A20" s="7" t="s">
        <v>42</v>
      </c>
      <c r="B20" s="6">
        <v>45390</v>
      </c>
      <c r="C20" s="8" t="s">
        <v>14</v>
      </c>
      <c r="D20" s="10">
        <v>1</v>
      </c>
      <c r="E20" s="9" t="s">
        <v>31</v>
      </c>
      <c r="F20" s="8" t="s">
        <v>69</v>
      </c>
      <c r="G20" s="8" t="s">
        <v>32</v>
      </c>
      <c r="H20" s="11">
        <v>2100</v>
      </c>
      <c r="I20" s="26" t="s">
        <v>11</v>
      </c>
    </row>
    <row r="21" spans="1:9" ht="25" customHeight="1">
      <c r="A21" s="7" t="s">
        <v>43</v>
      </c>
      <c r="B21" s="6">
        <v>45390</v>
      </c>
      <c r="C21" s="8" t="s">
        <v>14</v>
      </c>
      <c r="D21" s="10">
        <v>1</v>
      </c>
      <c r="E21" s="9" t="s">
        <v>31</v>
      </c>
      <c r="F21" s="8" t="s">
        <v>65</v>
      </c>
      <c r="G21" s="8" t="s">
        <v>32</v>
      </c>
      <c r="H21" s="11">
        <v>2100</v>
      </c>
      <c r="I21" s="12" t="s">
        <v>91</v>
      </c>
    </row>
    <row r="22" spans="1:9" ht="25" customHeight="1">
      <c r="A22" s="7" t="s">
        <v>44</v>
      </c>
      <c r="B22" s="6">
        <v>45390</v>
      </c>
      <c r="C22" s="8" t="s">
        <v>14</v>
      </c>
      <c r="D22" s="10">
        <v>1</v>
      </c>
      <c r="E22" s="9" t="s">
        <v>31</v>
      </c>
      <c r="F22" s="8" t="s">
        <v>84</v>
      </c>
      <c r="G22" s="8" t="s">
        <v>32</v>
      </c>
      <c r="H22" s="11">
        <v>2100</v>
      </c>
      <c r="I22" s="12" t="s">
        <v>91</v>
      </c>
    </row>
    <row r="23" spans="1:9" ht="25" customHeight="1">
      <c r="A23" s="7" t="s">
        <v>45</v>
      </c>
      <c r="B23" s="6">
        <v>45390</v>
      </c>
      <c r="C23" s="8" t="s">
        <v>14</v>
      </c>
      <c r="D23" s="10">
        <v>1</v>
      </c>
      <c r="E23" s="9" t="s">
        <v>31</v>
      </c>
      <c r="F23" s="8" t="s">
        <v>78</v>
      </c>
      <c r="G23" s="8" t="s">
        <v>32</v>
      </c>
      <c r="H23" s="11">
        <v>2100</v>
      </c>
      <c r="I23" s="26" t="s">
        <v>11</v>
      </c>
    </row>
    <row r="24" spans="1:9" ht="25" customHeight="1">
      <c r="A24" s="7" t="s">
        <v>46</v>
      </c>
      <c r="B24" s="6">
        <v>45390</v>
      </c>
      <c r="C24" s="8" t="s">
        <v>14</v>
      </c>
      <c r="D24" s="10">
        <v>1</v>
      </c>
      <c r="E24" s="9" t="s">
        <v>31</v>
      </c>
      <c r="F24" s="8" t="s">
        <v>63</v>
      </c>
      <c r="G24" s="8" t="s">
        <v>32</v>
      </c>
      <c r="H24" s="11">
        <v>2100</v>
      </c>
      <c r="I24" s="12" t="s">
        <v>91</v>
      </c>
    </row>
    <row r="25" spans="1:9" ht="25" customHeight="1">
      <c r="A25" s="7" t="s">
        <v>47</v>
      </c>
      <c r="B25" s="6">
        <v>45390</v>
      </c>
      <c r="C25" s="8" t="s">
        <v>14</v>
      </c>
      <c r="D25" s="10">
        <v>1</v>
      </c>
      <c r="E25" s="9" t="s">
        <v>31</v>
      </c>
      <c r="F25" s="8" t="s">
        <v>54</v>
      </c>
      <c r="G25" s="8" t="s">
        <v>32</v>
      </c>
      <c r="H25" s="11">
        <v>2100</v>
      </c>
      <c r="I25" s="26" t="s">
        <v>11</v>
      </c>
    </row>
    <row r="26" spans="1:9" ht="25" customHeight="1">
      <c r="A26" s="7" t="s">
        <v>48</v>
      </c>
      <c r="B26" s="6">
        <v>45390</v>
      </c>
      <c r="C26" s="8" t="s">
        <v>14</v>
      </c>
      <c r="D26" s="10">
        <v>1</v>
      </c>
      <c r="E26" s="9" t="s">
        <v>31</v>
      </c>
      <c r="F26" s="8" t="s">
        <v>78</v>
      </c>
      <c r="G26" s="8" t="s">
        <v>32</v>
      </c>
      <c r="H26" s="11">
        <v>2100</v>
      </c>
      <c r="I26" s="26" t="s">
        <v>11</v>
      </c>
    </row>
    <row r="27" spans="1:9" ht="25" customHeight="1">
      <c r="A27" s="7" t="s">
        <v>49</v>
      </c>
      <c r="B27" s="6">
        <v>45390</v>
      </c>
      <c r="C27" s="8" t="s">
        <v>14</v>
      </c>
      <c r="D27" s="10">
        <v>1</v>
      </c>
      <c r="E27" s="9" t="s">
        <v>31</v>
      </c>
      <c r="F27" s="8" t="s">
        <v>88</v>
      </c>
      <c r="G27" s="8" t="s">
        <v>32</v>
      </c>
      <c r="H27" s="11">
        <v>2100</v>
      </c>
      <c r="I27" s="39" t="s">
        <v>11</v>
      </c>
    </row>
    <row r="28" spans="1:9" ht="25" customHeight="1">
      <c r="A28" s="7" t="s">
        <v>50</v>
      </c>
      <c r="B28" s="6">
        <v>45390</v>
      </c>
      <c r="C28" s="8" t="s">
        <v>14</v>
      </c>
      <c r="D28" s="10">
        <v>1</v>
      </c>
      <c r="E28" s="9" t="s">
        <v>31</v>
      </c>
      <c r="F28" s="8" t="s">
        <v>67</v>
      </c>
      <c r="G28" s="8" t="s">
        <v>32</v>
      </c>
      <c r="H28" s="11">
        <v>2100</v>
      </c>
      <c r="I28" s="26" t="s">
        <v>11</v>
      </c>
    </row>
    <row r="29" spans="1:9" ht="25" customHeight="1">
      <c r="A29" s="7" t="s">
        <v>51</v>
      </c>
      <c r="B29" s="6">
        <v>45390</v>
      </c>
      <c r="C29" s="8" t="s">
        <v>14</v>
      </c>
      <c r="D29" s="10">
        <v>1</v>
      </c>
      <c r="E29" s="9" t="s">
        <v>31</v>
      </c>
      <c r="F29" s="8" t="s">
        <v>98</v>
      </c>
      <c r="G29" s="8" t="s">
        <v>32</v>
      </c>
      <c r="H29" s="11">
        <v>2100</v>
      </c>
      <c r="I29" s="39" t="s">
        <v>11</v>
      </c>
    </row>
    <row r="30" spans="1:9" ht="25" customHeight="1">
      <c r="A30" s="7" t="s">
        <v>52</v>
      </c>
      <c r="B30" s="6">
        <v>45390</v>
      </c>
      <c r="C30" s="8" t="s">
        <v>14</v>
      </c>
      <c r="D30" s="10">
        <v>1</v>
      </c>
      <c r="E30" s="9" t="s">
        <v>31</v>
      </c>
      <c r="F30" s="8" t="s">
        <v>82</v>
      </c>
      <c r="G30" s="8" t="s">
        <v>32</v>
      </c>
      <c r="H30" s="11">
        <v>2100</v>
      </c>
      <c r="I30" s="12" t="s">
        <v>91</v>
      </c>
    </row>
    <row r="31" spans="1:9" ht="25" customHeight="1">
      <c r="A31" s="7" t="s">
        <v>53</v>
      </c>
      <c r="B31" s="6">
        <v>45397</v>
      </c>
      <c r="C31" s="8" t="s">
        <v>14</v>
      </c>
      <c r="D31" s="10">
        <v>1</v>
      </c>
      <c r="E31" s="9" t="s">
        <v>31</v>
      </c>
      <c r="F31" s="8" t="s">
        <v>54</v>
      </c>
      <c r="G31" s="8" t="s">
        <v>55</v>
      </c>
      <c r="H31" s="11">
        <v>2100</v>
      </c>
      <c r="I31" s="26" t="s">
        <v>11</v>
      </c>
    </row>
    <row r="32" spans="1:9" ht="25" customHeight="1">
      <c r="A32" s="31" t="s">
        <v>56</v>
      </c>
      <c r="B32" s="32">
        <v>45397</v>
      </c>
      <c r="C32" s="33" t="s">
        <v>14</v>
      </c>
      <c r="D32" s="34">
        <v>1</v>
      </c>
      <c r="E32" s="38" t="s">
        <v>31</v>
      </c>
      <c r="F32" s="33" t="s">
        <v>57</v>
      </c>
      <c r="G32" s="33" t="s">
        <v>55</v>
      </c>
      <c r="H32" s="35">
        <v>2100</v>
      </c>
      <c r="I32" s="40" t="s">
        <v>11</v>
      </c>
    </row>
    <row r="33" spans="1:9" ht="25" customHeight="1">
      <c r="A33" s="25" t="s">
        <v>58</v>
      </c>
      <c r="B33" s="16">
        <v>45397</v>
      </c>
      <c r="C33" s="2" t="s">
        <v>14</v>
      </c>
      <c r="D33" s="3">
        <v>1</v>
      </c>
      <c r="E33" s="5" t="s">
        <v>31</v>
      </c>
      <c r="F33" s="2" t="s">
        <v>59</v>
      </c>
      <c r="G33" s="2" t="s">
        <v>55</v>
      </c>
      <c r="H33" s="23">
        <v>2100</v>
      </c>
      <c r="I33" s="4" t="s">
        <v>11</v>
      </c>
    </row>
    <row r="34" spans="1:9" ht="25" customHeight="1">
      <c r="A34" s="25" t="s">
        <v>60</v>
      </c>
      <c r="B34" s="16">
        <v>45397</v>
      </c>
      <c r="C34" s="2" t="s">
        <v>14</v>
      </c>
      <c r="D34" s="3">
        <v>1</v>
      </c>
      <c r="E34" s="5" t="s">
        <v>31</v>
      </c>
      <c r="F34" s="2" t="s">
        <v>54</v>
      </c>
      <c r="G34" s="2" t="s">
        <v>55</v>
      </c>
      <c r="H34" s="23">
        <v>2100</v>
      </c>
      <c r="I34" s="4" t="s">
        <v>11</v>
      </c>
    </row>
    <row r="35" spans="1:9" ht="25" customHeight="1">
      <c r="A35" s="25" t="s">
        <v>61</v>
      </c>
      <c r="B35" s="16">
        <v>45397</v>
      </c>
      <c r="C35" s="2" t="s">
        <v>14</v>
      </c>
      <c r="D35" s="3">
        <v>1</v>
      </c>
      <c r="E35" s="5" t="s">
        <v>31</v>
      </c>
      <c r="F35" s="2" t="s">
        <v>94</v>
      </c>
      <c r="G35" s="2" t="s">
        <v>55</v>
      </c>
      <c r="H35" s="23">
        <v>2100</v>
      </c>
      <c r="I35" s="4" t="s">
        <v>11</v>
      </c>
    </row>
    <row r="36" spans="1:9" ht="25" customHeight="1">
      <c r="A36" s="25" t="s">
        <v>62</v>
      </c>
      <c r="B36" s="16">
        <v>45397</v>
      </c>
      <c r="C36" s="2" t="s">
        <v>14</v>
      </c>
      <c r="D36" s="3">
        <v>1</v>
      </c>
      <c r="E36" s="5" t="s">
        <v>31</v>
      </c>
      <c r="F36" s="2" t="s">
        <v>63</v>
      </c>
      <c r="G36" s="2" t="s">
        <v>55</v>
      </c>
      <c r="H36" s="23">
        <v>2100</v>
      </c>
      <c r="I36" s="41" t="s">
        <v>91</v>
      </c>
    </row>
    <row r="37" spans="1:9" ht="25" customHeight="1">
      <c r="A37" s="25" t="s">
        <v>64</v>
      </c>
      <c r="B37" s="16">
        <v>45397</v>
      </c>
      <c r="C37" s="2" t="s">
        <v>14</v>
      </c>
      <c r="D37" s="3">
        <v>1</v>
      </c>
      <c r="E37" s="42" t="s">
        <v>31</v>
      </c>
      <c r="F37" s="5" t="s">
        <v>65</v>
      </c>
      <c r="G37" s="2" t="s">
        <v>55</v>
      </c>
      <c r="H37" s="23">
        <v>2100</v>
      </c>
      <c r="I37" s="41" t="s">
        <v>91</v>
      </c>
    </row>
    <row r="38" spans="1:9" ht="25" customHeight="1">
      <c r="A38" s="25" t="s">
        <v>66</v>
      </c>
      <c r="B38" s="16">
        <v>45397</v>
      </c>
      <c r="C38" s="2" t="s">
        <v>14</v>
      </c>
      <c r="D38" s="3">
        <v>1</v>
      </c>
      <c r="E38" s="42" t="s">
        <v>31</v>
      </c>
      <c r="F38" s="5" t="s">
        <v>67</v>
      </c>
      <c r="G38" s="2" t="s">
        <v>55</v>
      </c>
      <c r="H38" s="23">
        <v>2100</v>
      </c>
      <c r="I38" s="4" t="s">
        <v>11</v>
      </c>
    </row>
    <row r="39" spans="1:9" ht="25" customHeight="1">
      <c r="A39" s="25" t="s">
        <v>68</v>
      </c>
      <c r="B39" s="16">
        <v>45397</v>
      </c>
      <c r="C39" s="2" t="s">
        <v>14</v>
      </c>
      <c r="D39" s="3">
        <v>1</v>
      </c>
      <c r="E39" s="42" t="s">
        <v>31</v>
      </c>
      <c r="F39" s="5" t="s">
        <v>69</v>
      </c>
      <c r="G39" s="2" t="s">
        <v>55</v>
      </c>
      <c r="H39" s="23">
        <v>2100</v>
      </c>
      <c r="I39" s="4" t="s">
        <v>11</v>
      </c>
    </row>
    <row r="40" spans="1:9" ht="25" customHeight="1">
      <c r="A40" s="25" t="s">
        <v>70</v>
      </c>
      <c r="B40" s="16">
        <v>45397</v>
      </c>
      <c r="C40" s="2" t="s">
        <v>14</v>
      </c>
      <c r="D40" s="3">
        <v>1</v>
      </c>
      <c r="E40" s="42" t="s">
        <v>31</v>
      </c>
      <c r="F40" s="5" t="s">
        <v>57</v>
      </c>
      <c r="G40" s="2" t="s">
        <v>55</v>
      </c>
      <c r="H40" s="23">
        <v>2100</v>
      </c>
      <c r="I40" s="4" t="s">
        <v>11</v>
      </c>
    </row>
    <row r="41" spans="1:9" ht="25" customHeight="1">
      <c r="A41" s="25" t="s">
        <v>71</v>
      </c>
      <c r="B41" s="16">
        <v>45397</v>
      </c>
      <c r="C41" s="2" t="s">
        <v>14</v>
      </c>
      <c r="D41" s="3">
        <v>1</v>
      </c>
      <c r="E41" s="42" t="s">
        <v>31</v>
      </c>
      <c r="F41" s="5" t="s">
        <v>69</v>
      </c>
      <c r="G41" s="2" t="s">
        <v>55</v>
      </c>
      <c r="H41" s="23">
        <v>2100</v>
      </c>
      <c r="I41" s="4" t="s">
        <v>11</v>
      </c>
    </row>
    <row r="42" spans="1:9" ht="25" customHeight="1">
      <c r="A42" s="25" t="s">
        <v>72</v>
      </c>
      <c r="B42" s="16">
        <v>45397</v>
      </c>
      <c r="C42" s="2" t="s">
        <v>14</v>
      </c>
      <c r="D42" s="3">
        <v>1</v>
      </c>
      <c r="E42" s="42" t="s">
        <v>31</v>
      </c>
      <c r="F42" s="5" t="s">
        <v>65</v>
      </c>
      <c r="G42" s="2" t="s">
        <v>55</v>
      </c>
      <c r="H42" s="23">
        <v>2100</v>
      </c>
      <c r="I42" s="41" t="s">
        <v>91</v>
      </c>
    </row>
    <row r="43" spans="1:9" ht="25" customHeight="1">
      <c r="A43" s="25" t="s">
        <v>73</v>
      </c>
      <c r="B43" s="16">
        <v>45397</v>
      </c>
      <c r="C43" s="2" t="s">
        <v>14</v>
      </c>
      <c r="D43" s="3">
        <v>1</v>
      </c>
      <c r="E43" s="42" t="s">
        <v>31</v>
      </c>
      <c r="F43" s="5" t="s">
        <v>74</v>
      </c>
      <c r="G43" s="2" t="s">
        <v>55</v>
      </c>
      <c r="H43" s="23">
        <v>2100</v>
      </c>
      <c r="I43" s="4" t="s">
        <v>11</v>
      </c>
    </row>
    <row r="44" spans="1:9" ht="22" customHeight="1">
      <c r="A44" s="25" t="s">
        <v>75</v>
      </c>
      <c r="B44" s="16">
        <v>45397</v>
      </c>
      <c r="C44" s="2" t="s">
        <v>14</v>
      </c>
      <c r="D44" s="3">
        <v>1</v>
      </c>
      <c r="E44" s="42" t="s">
        <v>31</v>
      </c>
      <c r="F44" s="5" t="s">
        <v>76</v>
      </c>
      <c r="G44" s="2" t="s">
        <v>55</v>
      </c>
      <c r="H44" s="23">
        <v>2100</v>
      </c>
      <c r="I44" s="41" t="s">
        <v>91</v>
      </c>
    </row>
    <row r="45" spans="1:9" ht="22" customHeight="1">
      <c r="A45" s="25" t="s">
        <v>77</v>
      </c>
      <c r="B45" s="16">
        <v>45397</v>
      </c>
      <c r="C45" s="2" t="s">
        <v>14</v>
      </c>
      <c r="D45" s="3">
        <v>1</v>
      </c>
      <c r="E45" s="42" t="s">
        <v>31</v>
      </c>
      <c r="F45" s="5" t="s">
        <v>78</v>
      </c>
      <c r="G45" s="2" t="s">
        <v>55</v>
      </c>
      <c r="H45" s="23">
        <v>2100</v>
      </c>
      <c r="I45" s="4" t="s">
        <v>11</v>
      </c>
    </row>
    <row r="46" spans="1:9" ht="25" customHeight="1">
      <c r="A46" s="25" t="s">
        <v>79</v>
      </c>
      <c r="B46" s="16">
        <v>45397</v>
      </c>
      <c r="C46" s="2" t="s">
        <v>14</v>
      </c>
      <c r="D46" s="3">
        <v>1</v>
      </c>
      <c r="E46" s="42" t="s">
        <v>31</v>
      </c>
      <c r="F46" s="5" t="s">
        <v>80</v>
      </c>
      <c r="G46" s="2" t="s">
        <v>55</v>
      </c>
      <c r="H46" s="23">
        <v>2100</v>
      </c>
      <c r="I46" s="4" t="s">
        <v>11</v>
      </c>
    </row>
    <row r="47" spans="1:9" ht="25" customHeight="1">
      <c r="A47" s="25" t="s">
        <v>81</v>
      </c>
      <c r="B47" s="16">
        <v>45397</v>
      </c>
      <c r="C47" s="2" t="s">
        <v>14</v>
      </c>
      <c r="D47" s="3">
        <v>1</v>
      </c>
      <c r="E47" s="42" t="s">
        <v>31</v>
      </c>
      <c r="F47" s="5" t="s">
        <v>82</v>
      </c>
      <c r="G47" s="2" t="s">
        <v>55</v>
      </c>
      <c r="H47" s="23">
        <v>2100</v>
      </c>
      <c r="I47" s="41" t="s">
        <v>91</v>
      </c>
    </row>
    <row r="48" spans="1:9" ht="25" customHeight="1">
      <c r="A48" s="25" t="s">
        <v>83</v>
      </c>
      <c r="B48" s="16">
        <v>45397</v>
      </c>
      <c r="C48" s="2" t="s">
        <v>14</v>
      </c>
      <c r="D48" s="3">
        <v>1</v>
      </c>
      <c r="E48" s="42" t="s">
        <v>31</v>
      </c>
      <c r="F48" s="5" t="s">
        <v>84</v>
      </c>
      <c r="G48" s="2" t="s">
        <v>55</v>
      </c>
      <c r="H48" s="23">
        <v>2100</v>
      </c>
      <c r="I48" s="41" t="s">
        <v>91</v>
      </c>
    </row>
    <row r="49" spans="1:9" ht="25" customHeight="1">
      <c r="A49" s="25" t="s">
        <v>85</v>
      </c>
      <c r="B49" s="16">
        <v>45397</v>
      </c>
      <c r="C49" s="2" t="s">
        <v>14</v>
      </c>
      <c r="D49" s="3">
        <v>1</v>
      </c>
      <c r="E49" s="42" t="s">
        <v>31</v>
      </c>
      <c r="F49" s="5" t="s">
        <v>86</v>
      </c>
      <c r="G49" s="2" t="s">
        <v>55</v>
      </c>
      <c r="H49" s="23">
        <v>2100</v>
      </c>
      <c r="I49" s="4" t="s">
        <v>11</v>
      </c>
    </row>
    <row r="50" spans="1:9" ht="25" customHeight="1">
      <c r="A50" s="25" t="s">
        <v>87</v>
      </c>
      <c r="B50" s="16">
        <v>45397</v>
      </c>
      <c r="C50" s="2" t="s">
        <v>14</v>
      </c>
      <c r="D50" s="3">
        <v>1</v>
      </c>
      <c r="E50" s="42" t="s">
        <v>31</v>
      </c>
      <c r="F50" s="5" t="s">
        <v>88</v>
      </c>
      <c r="G50" s="2" t="s">
        <v>55</v>
      </c>
      <c r="H50" s="23">
        <v>2100</v>
      </c>
      <c r="I50" s="45" t="s">
        <v>11</v>
      </c>
    </row>
    <row r="51" spans="1:9" s="24" customFormat="1" ht="25" customHeight="1">
      <c r="A51" s="25" t="s">
        <v>89</v>
      </c>
      <c r="B51" s="16">
        <v>45397</v>
      </c>
      <c r="C51" s="2" t="s">
        <v>14</v>
      </c>
      <c r="D51" s="3">
        <v>1</v>
      </c>
      <c r="E51" s="42" t="s">
        <v>31</v>
      </c>
      <c r="F51" s="5" t="s">
        <v>90</v>
      </c>
      <c r="G51" s="2" t="s">
        <v>55</v>
      </c>
      <c r="H51" s="23">
        <v>2100</v>
      </c>
      <c r="I51" s="41" t="s">
        <v>91</v>
      </c>
    </row>
    <row r="52" spans="1:9" s="49" customFormat="1" ht="25" customHeight="1">
      <c r="A52" s="25" t="s">
        <v>89</v>
      </c>
      <c r="B52" s="16">
        <v>45440</v>
      </c>
      <c r="C52" s="5" t="s">
        <v>14</v>
      </c>
      <c r="D52" s="3" t="s">
        <v>10</v>
      </c>
      <c r="E52" s="5" t="s">
        <v>99</v>
      </c>
      <c r="F52" s="5" t="s">
        <v>115</v>
      </c>
      <c r="G52" s="2" t="s">
        <v>116</v>
      </c>
      <c r="H52" s="50">
        <v>4969.2054794520545</v>
      </c>
      <c r="I52" s="4" t="s">
        <v>11</v>
      </c>
    </row>
    <row r="53" spans="1:9" s="49" customFormat="1" ht="25" customHeight="1">
      <c r="A53" s="43" t="s">
        <v>111</v>
      </c>
      <c r="B53" s="16">
        <v>45440</v>
      </c>
      <c r="C53" s="5" t="s">
        <v>14</v>
      </c>
      <c r="D53" s="3" t="s">
        <v>10</v>
      </c>
      <c r="E53" s="5" t="s">
        <v>99</v>
      </c>
      <c r="F53" s="5" t="s">
        <v>117</v>
      </c>
      <c r="G53" s="2" t="s">
        <v>116</v>
      </c>
      <c r="H53" s="50">
        <v>4969.2054794520545</v>
      </c>
      <c r="I53" s="4" t="s">
        <v>11</v>
      </c>
    </row>
    <row r="54" spans="1:9" s="49" customFormat="1" ht="25" customHeight="1">
      <c r="A54" s="43" t="s">
        <v>111</v>
      </c>
      <c r="B54" s="16">
        <v>45440</v>
      </c>
      <c r="C54" s="5" t="s">
        <v>14</v>
      </c>
      <c r="D54" s="3" t="s">
        <v>10</v>
      </c>
      <c r="E54" s="5" t="s">
        <v>99</v>
      </c>
      <c r="F54" s="5" t="s">
        <v>106</v>
      </c>
      <c r="G54" s="2" t="s">
        <v>112</v>
      </c>
      <c r="H54" s="36">
        <f>10000/366*218</f>
        <v>5956.2841530054648</v>
      </c>
      <c r="I54" s="4" t="s">
        <v>11</v>
      </c>
    </row>
    <row r="55" spans="1:9" ht="25" customHeight="1">
      <c r="A55" s="5" t="s">
        <v>102</v>
      </c>
      <c r="B55" s="16">
        <v>45558</v>
      </c>
      <c r="C55" s="5" t="s">
        <v>14</v>
      </c>
      <c r="D55" s="3">
        <v>1</v>
      </c>
      <c r="E55" s="5" t="s">
        <v>99</v>
      </c>
      <c r="F55" s="5" t="s">
        <v>100</v>
      </c>
      <c r="G55" s="5" t="s">
        <v>101</v>
      </c>
      <c r="H55" s="36">
        <f>9215.18*1.04</f>
        <v>9583.7872000000007</v>
      </c>
      <c r="I55" s="37" t="s">
        <v>11</v>
      </c>
    </row>
    <row r="56" spans="1:9" ht="24">
      <c r="A56" s="43" t="s">
        <v>108</v>
      </c>
      <c r="B56" s="16">
        <v>45643</v>
      </c>
      <c r="C56" s="5" t="s">
        <v>14</v>
      </c>
      <c r="D56" s="3">
        <v>1</v>
      </c>
      <c r="E56" s="5" t="s">
        <v>109</v>
      </c>
      <c r="F56" s="5" t="s">
        <v>105</v>
      </c>
      <c r="G56" s="44" t="s">
        <v>110</v>
      </c>
      <c r="H56" s="36">
        <f>((300*60)*1.04)*1.22</f>
        <v>22838.399999999998</v>
      </c>
      <c r="I56" s="4" t="s">
        <v>11</v>
      </c>
    </row>
    <row r="57" spans="1:9" ht="25" customHeight="1">
      <c r="A57" s="43" t="s">
        <v>113</v>
      </c>
      <c r="B57" s="16">
        <v>45643</v>
      </c>
      <c r="C57" s="5" t="s">
        <v>14</v>
      </c>
      <c r="D57" s="3">
        <v>1</v>
      </c>
      <c r="E57" s="5" t="s">
        <v>109</v>
      </c>
      <c r="F57" s="5" t="s">
        <v>107</v>
      </c>
      <c r="G57" s="2" t="s">
        <v>114</v>
      </c>
      <c r="H57" s="36">
        <f>((200*30)*1.15)*1.04</f>
        <v>7175.9999999999991</v>
      </c>
      <c r="I57" s="4" t="s">
        <v>11</v>
      </c>
    </row>
    <row r="58" spans="1:9" ht="25" customHeight="1"/>
    <row r="59" spans="1:9" ht="25" customHeight="1"/>
    <row r="60" spans="1:9" ht="25" customHeight="1"/>
    <row r="61" spans="1:9" ht="25" customHeight="1"/>
    <row r="62" spans="1:9" ht="25" customHeight="1"/>
    <row r="63" spans="1:9" ht="25" customHeight="1"/>
    <row r="64" spans="1:9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</sheetData>
  <mergeCells count="3">
    <mergeCell ref="H1:I2"/>
    <mergeCell ref="E1:G2"/>
    <mergeCell ref="A1:B2"/>
  </mergeCells>
  <hyperlinks>
    <hyperlink ref="I5" r:id="rId1" xr:uid="{98CFF4CC-8A91-AB47-963F-9EE7F949FF7B}"/>
    <hyperlink ref="I6" r:id="rId2" xr:uid="{CD77795E-FBC4-884C-8026-B8D312586F0E}"/>
    <hyperlink ref="I7" r:id="rId3" xr:uid="{5C4230B9-B264-2947-896A-A242CF8E1589}"/>
    <hyperlink ref="I10" r:id="rId4" xr:uid="{F0230663-2D6D-9F4E-9E64-8E16C85FCFED}"/>
    <hyperlink ref="I12" r:id="rId5" xr:uid="{9BBD90C2-DD37-6047-8405-06A9311F2EF0}"/>
    <hyperlink ref="I14" r:id="rId6" xr:uid="{6CAA6DA1-3EDF-E844-88E9-7CC1A1653E14}"/>
    <hyperlink ref="I16" r:id="rId7" xr:uid="{0F4762C6-F0A4-D940-9E32-BEBA19039C6B}"/>
    <hyperlink ref="I17" r:id="rId8" xr:uid="{CD8F3B81-39BE-DF42-B310-F7CE29477CD1}"/>
    <hyperlink ref="I18" r:id="rId9" xr:uid="{95263C86-ACF4-6A4E-9DAF-394B6DF55B61}"/>
    <hyperlink ref="I20" r:id="rId10" xr:uid="{A5798154-7C19-F24D-B526-C92A2A3D3BC0}"/>
    <hyperlink ref="I23" r:id="rId11" xr:uid="{E046E56E-A078-334D-AD93-2EA5CBEFBCFD}"/>
    <hyperlink ref="I25" r:id="rId12" xr:uid="{2CAA45BF-8BA8-F140-B7F9-FF2F476EBEFE}"/>
    <hyperlink ref="I26" r:id="rId13" xr:uid="{7E84D02F-56A2-8A4F-9F38-2FE1FB917449}"/>
    <hyperlink ref="I28" r:id="rId14" xr:uid="{6398D1CE-3A10-2E42-85E2-23337BEE9FDC}"/>
    <hyperlink ref="I31" r:id="rId15" xr:uid="{A14B5042-1315-5242-9CE4-4119F642575E}"/>
    <hyperlink ref="I32" r:id="rId16" xr:uid="{AC1EEA67-449A-8448-95E1-40B0720CA388}"/>
    <hyperlink ref="I33" r:id="rId17" xr:uid="{6E3AAD77-62E6-A140-8213-B39CD3926396}"/>
    <hyperlink ref="I34" r:id="rId18" xr:uid="{39609266-87DB-5847-AF81-5ACE0F250A9A}"/>
    <hyperlink ref="I38" r:id="rId19" xr:uid="{7BF0DB3C-8741-0147-B303-73A355C305B1}"/>
    <hyperlink ref="I39" r:id="rId20" xr:uid="{959E96D6-99FC-C847-8C6B-CEE41F8C803C}"/>
    <hyperlink ref="I40" r:id="rId21" xr:uid="{1D62A4EE-04B1-2C42-9BBD-A4C96507D970}"/>
    <hyperlink ref="I41" r:id="rId22" xr:uid="{1DC998C9-CEF3-8940-B943-CE4E99BF78B6}"/>
    <hyperlink ref="I43" r:id="rId23" xr:uid="{0640033C-50A4-8C4D-B75B-2748B7F879E8}"/>
    <hyperlink ref="I45" r:id="rId24" xr:uid="{B02E7F0C-166D-454C-9C6B-965869FC1517}"/>
    <hyperlink ref="I46" r:id="rId25" xr:uid="{E98C73A1-F3C6-0D4F-8D06-1EA4A652CD1A}"/>
    <hyperlink ref="I49" r:id="rId26" xr:uid="{43F3740A-CB09-7449-8855-1B8C83DD69C3}"/>
    <hyperlink ref="I11" r:id="rId27" xr:uid="{783ADA90-8E10-0649-ACDC-FED1FCA978EC}"/>
    <hyperlink ref="I55" r:id="rId28" xr:uid="{3F27A456-97E6-3340-89F1-EF92808D1E95}"/>
    <hyperlink ref="I9" r:id="rId29" xr:uid="{20235C0D-2AA8-4742-AC58-8B10A9C4631F}"/>
    <hyperlink ref="I13" r:id="rId30" xr:uid="{1EFAACF4-AD76-7549-8D0E-2146D4E0923D}"/>
    <hyperlink ref="I35" r:id="rId31" xr:uid="{77141A76-1202-0C46-B873-37BD89FB2F2C}"/>
    <hyperlink ref="I27" r:id="rId32" xr:uid="{CF3E369A-2304-6F43-A1A9-9701451DF8E3}"/>
    <hyperlink ref="I50" r:id="rId33" xr:uid="{D55C697D-D131-9B4E-9C77-BF43E15D0C4C}"/>
    <hyperlink ref="I29" r:id="rId34" xr:uid="{A5F62299-D9F5-0F43-B53D-B8EC3937A55C}"/>
    <hyperlink ref="I56" r:id="rId35" xr:uid="{C8B4AED0-5248-DB45-B22E-2CDEA9323A9D}"/>
    <hyperlink ref="I54" r:id="rId36" xr:uid="{9881097F-AA78-B44F-A922-23325DBEAC1C}"/>
    <hyperlink ref="I57" r:id="rId37" xr:uid="{811771F1-B0D9-E74E-AF84-E1B1E1CE2056}"/>
    <hyperlink ref="I52" r:id="rId38" xr:uid="{D6F6B56F-8985-5848-9AA8-06B7362B5FBE}"/>
    <hyperlink ref="I53" r:id="rId39" xr:uid="{3C2B0C8E-B47D-9E41-AB30-9C94CC22F29A}"/>
  </hyperlinks>
  <pageMargins left="0.7" right="0.7" top="0.75" bottom="0.75" header="0.3" footer="0.3"/>
  <pageSetup paperSize="9" scale="63" orientation="landscape" horizontalDpi="0" verticalDpi="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Frigorosso Frigorosso</dc:creator>
  <cp:lastModifiedBy>Frigorosso Frigorosso</cp:lastModifiedBy>
  <cp:lastPrinted>2024-07-22T10:50:20Z</cp:lastPrinted>
  <dcterms:created xsi:type="dcterms:W3CDTF">2024-06-12T07:28:14Z</dcterms:created>
  <dcterms:modified xsi:type="dcterms:W3CDTF">2025-03-20T09:19:51Z</dcterms:modified>
</cp:coreProperties>
</file>